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E62" i="2"/>
  <c r="F11"/>
  <c r="E11"/>
  <c r="D11"/>
  <c r="C11"/>
  <c r="C41" l="1"/>
  <c r="F41"/>
  <c r="E41"/>
  <c r="D41"/>
  <c r="F3" l="1"/>
  <c r="E3"/>
  <c r="D3"/>
  <c r="C3"/>
  <c r="G11" l="1"/>
  <c r="G62"/>
  <c r="F35" l="1"/>
  <c r="E35"/>
  <c r="D35"/>
  <c r="C35"/>
  <c r="C27" l="1"/>
  <c r="C62" l="1"/>
  <c r="E27"/>
  <c r="D27"/>
  <c r="F27"/>
  <c r="F62" l="1"/>
  <c r="D62"/>
  <c r="I62" l="1"/>
</calcChain>
</file>

<file path=xl/sharedStrings.xml><?xml version="1.0" encoding="utf-8"?>
<sst xmlns="http://schemas.openxmlformats.org/spreadsheetml/2006/main" count="69" uniqueCount="69">
  <si>
    <t xml:space="preserve">№п </t>
  </si>
  <si>
    <t>Мероприятие</t>
  </si>
  <si>
    <t>примечание</t>
  </si>
  <si>
    <t>сазоново</t>
  </si>
  <si>
    <t>Первомайские</t>
  </si>
  <si>
    <t>Белокрестские</t>
  </si>
  <si>
    <t xml:space="preserve">Чагода   </t>
  </si>
  <si>
    <t>Ремонт обелиска в п. Первомайский</t>
  </si>
  <si>
    <t>ремонт обелиска в п. Смердомский</t>
  </si>
  <si>
    <t>Приобретение, доставка и установка спортивного оборудования в д. Анисимово</t>
  </si>
  <si>
    <t>Приобретение сценических костюмов для вокального ансамбля "Малиновый звон"</t>
  </si>
  <si>
    <t>Приобретение оборудования для обустройства и содержания лыжных трасс</t>
  </si>
  <si>
    <t>Обустройство общественных колодцев</t>
  </si>
  <si>
    <t>Пучнино, Черенское</t>
  </si>
  <si>
    <t>Установка зимней горки п. Чагода</t>
  </si>
  <si>
    <t>Ремонт обелиска в д. Мегрино</t>
  </si>
  <si>
    <t>Ремонт обелиска в д. Борисово</t>
  </si>
  <si>
    <t>Обустройство дополнительными элементами детской и спортивной площадок в п. Борисово</t>
  </si>
  <si>
    <t>Обустройство дополнительными элементами детской и спортивной площадок в с. Покровское</t>
  </si>
  <si>
    <t>Обустройство дополнительными элемегнтами детской и спортивной площадок в д. Анишино</t>
  </si>
  <si>
    <t>Обустройство дополнительными элементами детской площадки в д. Мегрино</t>
  </si>
  <si>
    <t>Обустройство дополнительными элементами детской площадки в д. Избоищи</t>
  </si>
  <si>
    <t>Обустройство дополнительными элементами детской и спортивной площадок в с. Белые Кресты</t>
  </si>
  <si>
    <t>Обустройство одеждой сцены и окон в Покровском КДЦ МБУ "Белокрестское СКО"</t>
  </si>
  <si>
    <t>Обустройство одеждой сцены и окон в Мегринском ДК МБУ "Белокрестское СКО"</t>
  </si>
  <si>
    <t>Приобретение костюмов для хора "Селяночка" МБУ "Белокрестское СКО" с. Белые Кресты</t>
  </si>
  <si>
    <t>Поставка кресел для Борисовского ДК МБУ "Белокрестское СКО"</t>
  </si>
  <si>
    <t>Ремонт кровли Лукинского ДК МБУ "Белокрестское СКО"</t>
  </si>
  <si>
    <t>Свод аварийных деревьев</t>
  </si>
  <si>
    <t>Ремонт спортивной площадки в с. Покровское</t>
  </si>
  <si>
    <t>Обеспечение качества питьевой воды с. Белые Кресты (система водоподготовки и обезжелезивания)</t>
  </si>
  <si>
    <t>Обеспечение качества питьевой воды п. Смердомский (система водоподготовки и обезжелезивания)</t>
  </si>
  <si>
    <t>Приобретение светодиодных светильников для уличного освещения</t>
  </si>
  <si>
    <t>Обеспечение бесперебойного водоснабжения населения п. Сазоново, ул. Лесная - ул. Хвойная</t>
  </si>
  <si>
    <t>оборудование детских игровых площадок дополнительными игровыми элементами на ул. Бульварная</t>
  </si>
  <si>
    <t>Строительство газопровода и газовой котельной ул. Пролетарская д. 35</t>
  </si>
  <si>
    <t>Ремонт спортивной площадки в п. Смердомский</t>
  </si>
  <si>
    <t>Установка повысительных насосов, м-н Барачный, п. Чагода</t>
  </si>
  <si>
    <t>Благоустройство территории у здания заводоуправления п. Чагода, ул. Кооперативная, д. 1</t>
  </si>
  <si>
    <t>Организация уличного освещения посёлка Чагода</t>
  </si>
  <si>
    <t>Новогодняя атрибутика на центральную площадь п. Чагода</t>
  </si>
  <si>
    <t>Ремонт помещений Мегринского ДК МБУ "Белокрестское СКО"</t>
  </si>
  <si>
    <t>Обеспечение надежного водоотведения с канализационной насосной станции на ул. Бульварная</t>
  </si>
  <si>
    <t>Обустройство хоккейного корта в п. Сазоново ул. Комсомольская</t>
  </si>
  <si>
    <t>установка площадок для активных игр</t>
  </si>
  <si>
    <t>Обеспечение надежного теплоснабжения п. Борисово</t>
  </si>
  <si>
    <t>Замена участка водопроводной сети с. Покровское ул. Набережная</t>
  </si>
  <si>
    <t>Обустройство автогородков</t>
  </si>
  <si>
    <t>замена электрооборудования в котельной</t>
  </si>
  <si>
    <t>Замена участка сети водоотведения п. Чагода ул. Советская д. 15з, ул.Кирова д.5</t>
  </si>
  <si>
    <t>Благоустройство территории у здания МБОУ "Чагодской СОШ"</t>
  </si>
  <si>
    <t>Обустройство детской площадки на ул. Мелиораторов</t>
  </si>
  <si>
    <t>Устройство игровой комнаты</t>
  </si>
  <si>
    <t>в клубе ЛПХ</t>
  </si>
  <si>
    <t>Ремонт помещения Избоищского сельского филиала № 6 МБУ "Чагодощенская ЦБС"</t>
  </si>
  <si>
    <t>48 проектов</t>
  </si>
  <si>
    <t>микшерный пульт</t>
  </si>
  <si>
    <t>насос</t>
  </si>
  <si>
    <t>Кирова - 30 м, Советская - 120 м</t>
  </si>
  <si>
    <t>Округ</t>
  </si>
  <si>
    <t>Расчистка канавы п. Чагода ул. Коллективная (нечетная сторона)</t>
  </si>
  <si>
    <t>Приобретение оборудования для Сазоновского Дома культура</t>
  </si>
  <si>
    <t>Приобретение костюмов для хора "Покровсчанка" Покровского КДЦ МБУ "Белокрестское СКО" с. Покровское</t>
  </si>
  <si>
    <t>Объем средств, рублей</t>
  </si>
  <si>
    <t>область, рублей</t>
  </si>
  <si>
    <t>местный, рублей</t>
  </si>
  <si>
    <t>население, рублей</t>
  </si>
  <si>
    <t>юр.лица, рублей</t>
  </si>
  <si>
    <t>ОБЩИЙ ИТОГ, рублей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</si>
</sst>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2" xfId="0" applyFont="1" applyBorder="1"/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vertical="top"/>
    </xf>
    <xf numFmtId="2" fontId="1" fillId="0" borderId="3" xfId="0" applyNumberFormat="1" applyFont="1" applyFill="1" applyBorder="1"/>
    <xf numFmtId="2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/>
    <xf numFmtId="0" fontId="2" fillId="0" borderId="3" xfId="0" applyFont="1" applyFill="1" applyBorder="1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2" fontId="3" fillId="0" borderId="1" xfId="0" applyNumberFormat="1" applyFont="1" applyFill="1" applyBorder="1" applyAlignment="1"/>
    <xf numFmtId="2" fontId="3" fillId="0" borderId="1" xfId="0" applyNumberFormat="1" applyFont="1" applyBorder="1" applyAlignment="1"/>
    <xf numFmtId="0" fontId="5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2" fontId="2" fillId="0" borderId="2" xfId="0" applyNumberFormat="1" applyFont="1" applyBorder="1"/>
    <xf numFmtId="0" fontId="8" fillId="0" borderId="0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5" fillId="0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/>
    <xf numFmtId="0" fontId="0" fillId="3" borderId="0" xfId="0" applyFill="1"/>
    <xf numFmtId="0" fontId="1" fillId="2" borderId="1" xfId="0" applyFont="1" applyFill="1" applyBorder="1" applyAlignment="1">
      <alignment vertical="top" wrapText="1"/>
    </xf>
    <xf numFmtId="2" fontId="7" fillId="0" borderId="1" xfId="0" applyNumberFormat="1" applyFont="1" applyBorder="1"/>
    <xf numFmtId="2" fontId="4" fillId="0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2" fontId="1" fillId="2" borderId="0" xfId="0" applyNumberFormat="1" applyFont="1" applyFill="1" applyAlignment="1"/>
    <xf numFmtId="2" fontId="2" fillId="2" borderId="0" xfId="0" applyNumberFormat="1" applyFont="1" applyFill="1" applyAlignment="1"/>
    <xf numFmtId="2" fontId="0" fillId="2" borderId="0" xfId="0" applyNumberFormat="1" applyFont="1" applyFill="1" applyAlignment="1"/>
    <xf numFmtId="2" fontId="9" fillId="2" borderId="0" xfId="0" applyNumberFormat="1" applyFont="1" applyFill="1" applyAlignment="1"/>
    <xf numFmtId="2" fontId="0" fillId="0" borderId="0" xfId="0" applyNumberFormat="1"/>
    <xf numFmtId="4" fontId="1" fillId="0" borderId="1" xfId="0" applyNumberFormat="1" applyFont="1" applyFill="1" applyBorder="1"/>
    <xf numFmtId="0" fontId="1" fillId="3" borderId="3" xfId="0" applyFont="1" applyFill="1" applyBorder="1"/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/>
    <xf numFmtId="0" fontId="8" fillId="0" borderId="1" xfId="0" applyFont="1" applyFill="1" applyBorder="1" applyAlignment="1" applyProtection="1">
      <alignment vertical="top" wrapText="1"/>
      <protection locked="0"/>
    </xf>
    <xf numFmtId="2" fontId="9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" fontId="1" fillId="0" borderId="2" xfId="0" applyNumberFormat="1" applyFont="1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1" xfId="0" applyBorder="1"/>
    <xf numFmtId="4" fontId="1" fillId="0" borderId="3" xfId="0" applyNumberFormat="1" applyFont="1" applyFill="1" applyBorder="1"/>
    <xf numFmtId="4" fontId="1" fillId="0" borderId="6" xfId="0" applyNumberFormat="1" applyFont="1" applyFill="1" applyBorder="1"/>
    <xf numFmtId="2" fontId="3" fillId="0" borderId="1" xfId="0" applyNumberFormat="1" applyFont="1" applyBorder="1"/>
    <xf numFmtId="2" fontId="3" fillId="2" borderId="1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3" fillId="2" borderId="2" xfId="0" applyNumberFormat="1" applyFont="1" applyFill="1" applyBorder="1" applyAlignment="1" applyProtection="1">
      <protection locked="0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tabSelected="1" zoomScale="81" zoomScaleNormal="81" workbookViewId="0">
      <selection activeCell="B67" sqref="B67"/>
    </sheetView>
  </sheetViews>
  <sheetFormatPr defaultRowHeight="15"/>
  <cols>
    <col min="1" max="1" width="5.140625" customWidth="1"/>
    <col min="2" max="2" width="41.28515625" customWidth="1"/>
    <col min="3" max="3" width="25.85546875" customWidth="1"/>
    <col min="4" max="4" width="17.28515625" customWidth="1"/>
    <col min="5" max="5" width="16.7109375" customWidth="1"/>
    <col min="6" max="6" width="15.85546875" customWidth="1"/>
    <col min="7" max="7" width="14.5703125" customWidth="1"/>
    <col min="8" max="8" width="42.42578125" customWidth="1"/>
    <col min="9" max="9" width="21.5703125" customWidth="1"/>
    <col min="10" max="10" width="14.140625" customWidth="1"/>
    <col min="11" max="11" width="9.5703125" bestFit="1" customWidth="1"/>
  </cols>
  <sheetData>
    <row r="1" spans="1:11" s="66" customFormat="1" ht="36" customHeight="1">
      <c r="A1" s="62" t="s">
        <v>0</v>
      </c>
      <c r="B1" s="63" t="s">
        <v>1</v>
      </c>
      <c r="C1" s="63" t="s">
        <v>63</v>
      </c>
      <c r="D1" s="63" t="s">
        <v>64</v>
      </c>
      <c r="E1" s="63" t="s">
        <v>65</v>
      </c>
      <c r="F1" s="63" t="s">
        <v>66</v>
      </c>
      <c r="G1" s="64" t="s">
        <v>67</v>
      </c>
      <c r="H1" s="65" t="s">
        <v>2</v>
      </c>
    </row>
    <row r="2" spans="1:11" ht="18.75">
      <c r="A2" s="3"/>
      <c r="B2" s="4"/>
      <c r="C2" s="4"/>
      <c r="D2" s="4"/>
      <c r="E2" s="4"/>
      <c r="F2" s="4"/>
      <c r="G2" s="6"/>
      <c r="H2" s="6"/>
    </row>
    <row r="3" spans="1:11" ht="18.75">
      <c r="A3" s="3"/>
      <c r="B3" s="4" t="s">
        <v>59</v>
      </c>
      <c r="C3" s="26">
        <f>SUM(C4:C9)</f>
        <v>4753862.26</v>
      </c>
      <c r="D3" s="26">
        <f>SUM(D4:D9)</f>
        <v>3327703.58</v>
      </c>
      <c r="E3" s="26">
        <f>SUM(E4:E9)</f>
        <v>1188465.5699999998</v>
      </c>
      <c r="F3" s="26">
        <f>SUM(F4:F9)</f>
        <v>237693.11</v>
      </c>
      <c r="G3" s="6"/>
      <c r="H3" s="6"/>
    </row>
    <row r="4" spans="1:11" s="1" customFormat="1" ht="34.9" customHeight="1">
      <c r="A4" s="28">
        <v>1</v>
      </c>
      <c r="B4" s="8" t="s">
        <v>12</v>
      </c>
      <c r="C4" s="22">
        <v>349454.4</v>
      </c>
      <c r="D4" s="44">
        <v>244618.08</v>
      </c>
      <c r="E4" s="44">
        <v>87363.6</v>
      </c>
      <c r="F4" s="44">
        <v>17472.72</v>
      </c>
      <c r="G4" s="10"/>
      <c r="H4" s="11" t="s">
        <v>13</v>
      </c>
      <c r="I4" s="2"/>
      <c r="J4" s="2"/>
    </row>
    <row r="5" spans="1:11" s="1" customFormat="1" ht="62.25" customHeight="1">
      <c r="A5" s="29">
        <v>2</v>
      </c>
      <c r="B5" s="21" t="s">
        <v>30</v>
      </c>
      <c r="C5" s="23">
        <v>1199168.96</v>
      </c>
      <c r="D5" s="44">
        <v>839418.27</v>
      </c>
      <c r="E5" s="44">
        <v>299792.24</v>
      </c>
      <c r="F5" s="44">
        <v>59958.45</v>
      </c>
      <c r="G5" s="12"/>
      <c r="H5" s="13"/>
      <c r="I5" s="2"/>
      <c r="J5" s="2"/>
    </row>
    <row r="6" spans="1:11" s="1" customFormat="1" ht="65.25" customHeight="1">
      <c r="A6" s="28">
        <v>3</v>
      </c>
      <c r="B6" s="21" t="s">
        <v>31</v>
      </c>
      <c r="C6" s="58">
        <v>1198286.46</v>
      </c>
      <c r="D6" s="44">
        <v>838800.52</v>
      </c>
      <c r="E6" s="44">
        <v>299571.62</v>
      </c>
      <c r="F6" s="44">
        <v>59914.32</v>
      </c>
      <c r="G6" s="10"/>
      <c r="H6" s="7"/>
      <c r="I6" s="2"/>
      <c r="J6" s="2"/>
    </row>
    <row r="7" spans="1:11" s="1" customFormat="1" ht="55.5" customHeight="1">
      <c r="A7" s="28">
        <v>4</v>
      </c>
      <c r="B7" s="21" t="s">
        <v>47</v>
      </c>
      <c r="C7" s="36">
        <v>231972</v>
      </c>
      <c r="D7" s="44">
        <v>162380.4</v>
      </c>
      <c r="E7" s="44">
        <v>57993</v>
      </c>
      <c r="F7" s="44">
        <v>11598.6</v>
      </c>
      <c r="G7" s="10"/>
      <c r="H7" s="7"/>
      <c r="I7" s="2"/>
      <c r="J7" s="2"/>
    </row>
    <row r="8" spans="1:11" s="1" customFormat="1" ht="55.5" customHeight="1">
      <c r="A8" s="28">
        <v>5</v>
      </c>
      <c r="B8" s="21" t="s">
        <v>45</v>
      </c>
      <c r="C8" s="36">
        <v>599266</v>
      </c>
      <c r="D8" s="44">
        <v>419486.2</v>
      </c>
      <c r="E8" s="44">
        <v>149816.5</v>
      </c>
      <c r="F8" s="44">
        <v>29963.3</v>
      </c>
      <c r="G8" s="10"/>
      <c r="H8" s="51" t="s">
        <v>48</v>
      </c>
      <c r="I8" s="2"/>
      <c r="J8" s="2"/>
    </row>
    <row r="9" spans="1:11" s="1" customFormat="1" ht="55.5" customHeight="1">
      <c r="A9" s="28">
        <v>6</v>
      </c>
      <c r="B9" s="21" t="s">
        <v>46</v>
      </c>
      <c r="C9" s="36">
        <v>1175714.44</v>
      </c>
      <c r="D9" s="44">
        <v>823000.11</v>
      </c>
      <c r="E9" s="44">
        <v>293928.61</v>
      </c>
      <c r="F9" s="44">
        <v>58785.72</v>
      </c>
      <c r="G9" s="10"/>
      <c r="H9" s="7"/>
      <c r="I9" s="2"/>
      <c r="J9" s="2"/>
    </row>
    <row r="10" spans="1:11" s="1" customFormat="1" ht="42" customHeight="1">
      <c r="A10" s="7"/>
      <c r="B10" s="25"/>
      <c r="C10" s="37"/>
      <c r="D10" s="9"/>
      <c r="E10" s="9"/>
      <c r="F10" s="9"/>
      <c r="G10" s="10"/>
      <c r="H10" s="7"/>
      <c r="I10" s="2"/>
      <c r="J10" s="2"/>
    </row>
    <row r="11" spans="1:11" s="1" customFormat="1" ht="36" customHeight="1">
      <c r="A11" s="7"/>
      <c r="B11" s="16" t="s">
        <v>6</v>
      </c>
      <c r="C11" s="17">
        <f>SUM(C12:C25)</f>
        <v>17088688.940000001</v>
      </c>
      <c r="D11" s="17">
        <f>SUM(D12:D25)</f>
        <v>11922085.359999999</v>
      </c>
      <c r="E11" s="17">
        <f>SUM(E12:E25)</f>
        <v>3669322.57</v>
      </c>
      <c r="F11" s="17">
        <f>SUM(F12:F25)</f>
        <v>854434.44000000006</v>
      </c>
      <c r="G11" s="18">
        <f>G17</f>
        <v>642846.56999999995</v>
      </c>
      <c r="H11" s="14"/>
      <c r="I11" s="2"/>
      <c r="J11" s="2"/>
    </row>
    <row r="12" spans="1:11" s="1" customFormat="1" ht="47.25">
      <c r="A12" s="28">
        <v>1</v>
      </c>
      <c r="B12" s="24" t="s">
        <v>10</v>
      </c>
      <c r="C12" s="59">
        <v>150927</v>
      </c>
      <c r="D12" s="44">
        <v>105648.9</v>
      </c>
      <c r="E12" s="44">
        <v>37731.75</v>
      </c>
      <c r="F12" s="44">
        <v>7546.35</v>
      </c>
      <c r="G12" s="10"/>
      <c r="H12" s="14"/>
      <c r="I12" s="2"/>
      <c r="J12" s="2"/>
    </row>
    <row r="13" spans="1:11" s="1" customFormat="1" ht="61.15" customHeight="1">
      <c r="A13" s="28">
        <v>2</v>
      </c>
      <c r="B13" s="24" t="s">
        <v>11</v>
      </c>
      <c r="C13" s="59">
        <v>255000</v>
      </c>
      <c r="D13" s="44">
        <v>178500</v>
      </c>
      <c r="E13" s="44">
        <v>63750</v>
      </c>
      <c r="F13" s="44">
        <v>12750</v>
      </c>
      <c r="G13" s="10"/>
      <c r="H13" s="15"/>
      <c r="I13" s="2"/>
      <c r="J13" s="2"/>
      <c r="K13" s="2"/>
    </row>
    <row r="14" spans="1:11" s="1" customFormat="1" ht="32.25" customHeight="1" thickBot="1">
      <c r="A14" s="28">
        <v>3</v>
      </c>
      <c r="B14" s="24" t="s">
        <v>14</v>
      </c>
      <c r="C14" s="59">
        <v>1100790.3799999999</v>
      </c>
      <c r="D14" s="44">
        <v>770553.27</v>
      </c>
      <c r="E14" s="44">
        <v>275197.59000000003</v>
      </c>
      <c r="F14" s="44">
        <v>55039.519999999997</v>
      </c>
      <c r="G14" s="10"/>
      <c r="H14" s="15"/>
      <c r="I14" s="2"/>
      <c r="J14" s="2"/>
    </row>
    <row r="15" spans="1:11" s="1" customFormat="1" ht="36.6" customHeight="1" thickBot="1">
      <c r="A15" s="45">
        <v>4</v>
      </c>
      <c r="B15" s="47" t="s">
        <v>35</v>
      </c>
      <c r="C15" s="60">
        <v>2628567</v>
      </c>
      <c r="D15" s="44">
        <v>1800000</v>
      </c>
      <c r="E15" s="44">
        <v>697138.65</v>
      </c>
      <c r="F15" s="44">
        <v>131428.35</v>
      </c>
      <c r="G15" s="10"/>
      <c r="H15" s="35"/>
      <c r="I15" s="2"/>
      <c r="J15" s="2"/>
    </row>
    <row r="16" spans="1:11" s="1" customFormat="1" ht="30" customHeight="1">
      <c r="A16" s="28">
        <v>5</v>
      </c>
      <c r="B16" s="24" t="s">
        <v>37</v>
      </c>
      <c r="C16" s="59">
        <v>666618.79</v>
      </c>
      <c r="D16" s="44">
        <v>466633.15</v>
      </c>
      <c r="E16" s="44">
        <v>166654.70000000001</v>
      </c>
      <c r="F16" s="44">
        <v>33330.94</v>
      </c>
      <c r="G16" s="10"/>
      <c r="H16" s="7"/>
      <c r="I16" s="2"/>
      <c r="J16" s="2"/>
    </row>
    <row r="17" spans="1:10" s="1" customFormat="1" ht="48" customHeight="1">
      <c r="A17" s="28">
        <v>6</v>
      </c>
      <c r="B17" s="24" t="s">
        <v>38</v>
      </c>
      <c r="C17" s="59">
        <v>2571386.2599999998</v>
      </c>
      <c r="D17" s="44">
        <v>1799970.38</v>
      </c>
      <c r="E17" s="44"/>
      <c r="F17" s="44">
        <v>128569.31</v>
      </c>
      <c r="G17" s="10">
        <v>642846.56999999995</v>
      </c>
      <c r="H17" s="11"/>
      <c r="I17" s="2"/>
      <c r="J17" s="2"/>
    </row>
    <row r="18" spans="1:10" s="1" customFormat="1" ht="37.15" customHeight="1">
      <c r="A18" s="28">
        <v>7</v>
      </c>
      <c r="B18" s="24" t="s">
        <v>39</v>
      </c>
      <c r="C18" s="59">
        <v>503056</v>
      </c>
      <c r="D18" s="44">
        <v>352139.2</v>
      </c>
      <c r="E18" s="44">
        <v>125764</v>
      </c>
      <c r="F18" s="44">
        <v>25152.799999999999</v>
      </c>
      <c r="G18" s="10"/>
      <c r="H18" s="7"/>
      <c r="I18" s="2"/>
      <c r="J18" s="2"/>
    </row>
    <row r="19" spans="1:10" ht="31.5">
      <c r="A19" s="30">
        <v>8</v>
      </c>
      <c r="B19" s="24" t="s">
        <v>40</v>
      </c>
      <c r="C19" s="59">
        <v>838100</v>
      </c>
      <c r="D19" s="44">
        <v>586670</v>
      </c>
      <c r="E19" s="44">
        <v>209525</v>
      </c>
      <c r="F19" s="44">
        <v>41905</v>
      </c>
      <c r="G19" s="54"/>
      <c r="H19" s="54"/>
      <c r="I19" s="2"/>
      <c r="J19" s="2"/>
    </row>
    <row r="20" spans="1:10" ht="31.5">
      <c r="A20" s="30">
        <v>9</v>
      </c>
      <c r="B20" s="24" t="s">
        <v>60</v>
      </c>
      <c r="C20" s="38">
        <v>1726486.68</v>
      </c>
      <c r="D20" s="44">
        <v>1208540.68</v>
      </c>
      <c r="E20" s="44">
        <v>431621.67</v>
      </c>
      <c r="F20" s="44">
        <v>86324.33</v>
      </c>
      <c r="G20" s="54"/>
      <c r="H20" s="54"/>
      <c r="I20" s="2"/>
      <c r="J20" s="2"/>
    </row>
    <row r="21" spans="1:10" ht="18.75">
      <c r="A21" s="30">
        <v>10</v>
      </c>
      <c r="B21" s="24" t="s">
        <v>44</v>
      </c>
      <c r="C21" s="38">
        <v>1043753.09</v>
      </c>
      <c r="D21" s="44">
        <v>730627.16</v>
      </c>
      <c r="E21" s="44">
        <v>260938.28</v>
      </c>
      <c r="F21" s="44">
        <v>52187.65</v>
      </c>
      <c r="G21" s="54"/>
      <c r="H21" s="54"/>
      <c r="I21" s="2"/>
      <c r="J21" s="2"/>
    </row>
    <row r="22" spans="1:10" ht="31.5" customHeight="1">
      <c r="A22" s="30">
        <v>11</v>
      </c>
      <c r="B22" s="24" t="s">
        <v>49</v>
      </c>
      <c r="C22" s="38">
        <v>821108.4</v>
      </c>
      <c r="D22" s="44">
        <v>574775.88</v>
      </c>
      <c r="E22" s="44">
        <v>205277.1</v>
      </c>
      <c r="F22" s="44">
        <v>41055.42</v>
      </c>
      <c r="G22" s="54"/>
      <c r="H22" s="54" t="s">
        <v>58</v>
      </c>
      <c r="I22" s="2"/>
      <c r="J22" s="2"/>
    </row>
    <row r="23" spans="1:10" ht="34.5" customHeight="1">
      <c r="A23" s="30">
        <v>12</v>
      </c>
      <c r="B23" s="24" t="s">
        <v>50</v>
      </c>
      <c r="C23" s="38">
        <v>2499861.54</v>
      </c>
      <c r="D23" s="44">
        <v>1749903.08</v>
      </c>
      <c r="E23" s="44">
        <v>624965.38</v>
      </c>
      <c r="F23" s="44">
        <v>124993.08</v>
      </c>
      <c r="G23" s="54"/>
      <c r="H23" s="54"/>
      <c r="I23" s="2"/>
      <c r="J23" s="2"/>
    </row>
    <row r="24" spans="1:10" ht="34.5" customHeight="1">
      <c r="A24" s="30">
        <v>13</v>
      </c>
      <c r="B24" s="24" t="s">
        <v>51</v>
      </c>
      <c r="C24" s="38">
        <v>1426031</v>
      </c>
      <c r="D24" s="44">
        <v>998221.7</v>
      </c>
      <c r="E24" s="44">
        <v>356507.75</v>
      </c>
      <c r="F24" s="44">
        <v>71301.55</v>
      </c>
      <c r="G24" s="54"/>
      <c r="H24" s="54"/>
      <c r="I24" s="2"/>
      <c r="J24" s="2"/>
    </row>
    <row r="25" spans="1:10" ht="34.5" customHeight="1">
      <c r="A25" s="30">
        <v>14</v>
      </c>
      <c r="B25" s="24" t="s">
        <v>52</v>
      </c>
      <c r="C25" s="38">
        <v>857002.8</v>
      </c>
      <c r="D25" s="44">
        <v>599901.96</v>
      </c>
      <c r="E25" s="44">
        <v>214250.7</v>
      </c>
      <c r="F25" s="44">
        <v>42850.14</v>
      </c>
      <c r="G25" s="54"/>
      <c r="H25" s="54" t="s">
        <v>53</v>
      </c>
      <c r="I25" s="2"/>
      <c r="J25" s="2"/>
    </row>
    <row r="26" spans="1:10" ht="18.75">
      <c r="A26" s="19"/>
      <c r="B26" s="19"/>
      <c r="C26" s="39"/>
      <c r="D26" s="20"/>
      <c r="E26" s="20"/>
      <c r="F26" s="20"/>
      <c r="G26" s="19"/>
      <c r="H26" s="19"/>
      <c r="I26" s="2"/>
      <c r="J26" s="2"/>
    </row>
    <row r="27" spans="1:10" ht="18.75">
      <c r="A27" s="19"/>
      <c r="B27" s="5" t="s">
        <v>3</v>
      </c>
      <c r="C27" s="40">
        <f>SUM(C28:C33)</f>
        <v>1612912.1</v>
      </c>
      <c r="D27" s="40">
        <f>SUM(D28:D33)</f>
        <v>1129038.47</v>
      </c>
      <c r="E27" s="40">
        <f>SUM(E28:E33)</f>
        <v>403228.03</v>
      </c>
      <c r="F27" s="40">
        <f>SUM(F28:F33)</f>
        <v>80645.599999999991</v>
      </c>
      <c r="G27" s="19"/>
      <c r="H27" s="19"/>
      <c r="I27" s="2"/>
      <c r="J27" s="2"/>
    </row>
    <row r="28" spans="1:10" ht="47.25">
      <c r="A28" s="30">
        <v>1</v>
      </c>
      <c r="B28" s="24" t="s">
        <v>33</v>
      </c>
      <c r="C28" s="59">
        <v>393771.3</v>
      </c>
      <c r="D28" s="44">
        <v>275639.90999999997</v>
      </c>
      <c r="E28" s="44">
        <v>98442.83</v>
      </c>
      <c r="F28" s="44">
        <v>19688.560000000001</v>
      </c>
      <c r="G28" s="54"/>
      <c r="H28" s="54"/>
      <c r="I28" s="2"/>
      <c r="J28" s="2"/>
    </row>
    <row r="29" spans="1:10" ht="47.25">
      <c r="A29" s="31">
        <v>2</v>
      </c>
      <c r="B29" s="24" t="s">
        <v>34</v>
      </c>
      <c r="C29" s="59">
        <v>187672.8</v>
      </c>
      <c r="D29" s="44">
        <v>131370.96</v>
      </c>
      <c r="E29" s="44">
        <v>46918.2</v>
      </c>
      <c r="F29" s="44">
        <v>9383.64</v>
      </c>
      <c r="G29" s="55"/>
      <c r="H29" s="55"/>
      <c r="I29" s="2"/>
      <c r="J29" s="2"/>
    </row>
    <row r="30" spans="1:10" ht="47.25">
      <c r="A30" s="31">
        <v>3</v>
      </c>
      <c r="B30" s="24" t="s">
        <v>42</v>
      </c>
      <c r="C30" s="38">
        <v>88320</v>
      </c>
      <c r="D30" s="44">
        <v>61824</v>
      </c>
      <c r="E30" s="44">
        <v>22080</v>
      </c>
      <c r="F30" s="44">
        <v>4416</v>
      </c>
      <c r="G30" s="55"/>
      <c r="H30" s="55" t="s">
        <v>57</v>
      </c>
      <c r="I30" s="2"/>
      <c r="J30" s="2"/>
    </row>
    <row r="31" spans="1:10" ht="31.5">
      <c r="A31" s="31">
        <v>4</v>
      </c>
      <c r="B31" s="24" t="s">
        <v>61</v>
      </c>
      <c r="C31" s="38">
        <v>650000</v>
      </c>
      <c r="D31" s="44">
        <v>455000</v>
      </c>
      <c r="E31" s="44">
        <v>162500</v>
      </c>
      <c r="F31" s="44">
        <v>32500</v>
      </c>
      <c r="G31" s="55"/>
      <c r="H31" s="55" t="s">
        <v>56</v>
      </c>
      <c r="I31" s="2"/>
      <c r="J31" s="2"/>
    </row>
    <row r="32" spans="1:10" ht="31.5">
      <c r="A32" s="31">
        <v>5</v>
      </c>
      <c r="B32" s="24" t="s">
        <v>43</v>
      </c>
      <c r="C32" s="38">
        <v>293148</v>
      </c>
      <c r="D32" s="44">
        <v>205203.6</v>
      </c>
      <c r="E32" s="44">
        <v>73287</v>
      </c>
      <c r="F32" s="44">
        <v>14657.4</v>
      </c>
      <c r="G32" s="55"/>
      <c r="H32" s="55"/>
      <c r="I32" s="2"/>
      <c r="J32" s="2"/>
    </row>
    <row r="33" spans="1:10" ht="18.75">
      <c r="A33" s="31"/>
      <c r="B33" s="24"/>
      <c r="C33" s="38"/>
      <c r="D33" s="44"/>
      <c r="E33" s="44"/>
      <c r="F33" s="44"/>
      <c r="G33" s="55"/>
      <c r="H33" s="55"/>
      <c r="I33" s="2"/>
      <c r="J33" s="2"/>
    </row>
    <row r="34" spans="1:10" ht="18.75">
      <c r="C34" s="41"/>
      <c r="D34" s="9"/>
      <c r="E34" s="9"/>
      <c r="F34" s="9"/>
      <c r="I34" s="2"/>
      <c r="J34" s="2"/>
    </row>
    <row r="35" spans="1:10" ht="18.75">
      <c r="B35" s="49" t="s">
        <v>4</v>
      </c>
      <c r="C35" s="50">
        <f>SUM(C36:C39)</f>
        <v>2573179.4900000002</v>
      </c>
      <c r="D35" s="42">
        <f>SUM(D36:D39)</f>
        <v>1801225.64</v>
      </c>
      <c r="E35" s="42">
        <f>SUM(E36:E39)</f>
        <v>643294.87</v>
      </c>
      <c r="F35" s="42">
        <f>SUM(F36:F39)</f>
        <v>128658.98</v>
      </c>
      <c r="G35" s="55"/>
      <c r="H35" s="55"/>
      <c r="I35" s="2"/>
      <c r="J35" s="2"/>
    </row>
    <row r="36" spans="1:10" ht="18.75">
      <c r="A36" s="31">
        <v>1</v>
      </c>
      <c r="B36" s="24" t="s">
        <v>7</v>
      </c>
      <c r="C36" s="59">
        <v>488166</v>
      </c>
      <c r="D36" s="44">
        <v>341716.2</v>
      </c>
      <c r="E36" s="44">
        <v>122041.5</v>
      </c>
      <c r="F36" s="56">
        <v>24408.3</v>
      </c>
      <c r="G36" s="55"/>
      <c r="H36" s="55"/>
      <c r="I36" s="2"/>
      <c r="J36" s="2"/>
    </row>
    <row r="37" spans="1:10" ht="18.75">
      <c r="A37" s="33">
        <v>2</v>
      </c>
      <c r="B37" s="46" t="s">
        <v>8</v>
      </c>
      <c r="C37" s="61">
        <v>580586.4</v>
      </c>
      <c r="D37" s="44">
        <v>406410.48</v>
      </c>
      <c r="E37" s="44">
        <v>145146.6</v>
      </c>
      <c r="F37" s="56">
        <v>29029.32</v>
      </c>
      <c r="G37" s="55"/>
      <c r="H37" s="55"/>
      <c r="I37" s="2"/>
      <c r="J37" s="2"/>
    </row>
    <row r="38" spans="1:10" ht="47.25">
      <c r="A38" s="48">
        <v>3</v>
      </c>
      <c r="B38" s="24" t="s">
        <v>9</v>
      </c>
      <c r="C38" s="59">
        <v>403600</v>
      </c>
      <c r="D38" s="44">
        <v>282520</v>
      </c>
      <c r="E38" s="44">
        <v>100900</v>
      </c>
      <c r="F38" s="56">
        <v>20180</v>
      </c>
      <c r="G38" s="55"/>
      <c r="H38" s="55"/>
      <c r="I38" s="2"/>
      <c r="J38" s="2"/>
    </row>
    <row r="39" spans="1:10" ht="31.5">
      <c r="A39" s="33">
        <v>4</v>
      </c>
      <c r="B39" s="24" t="s">
        <v>36</v>
      </c>
      <c r="C39" s="59">
        <v>1100827.0900000001</v>
      </c>
      <c r="D39" s="44">
        <v>770578.96</v>
      </c>
      <c r="E39" s="44">
        <v>275206.77</v>
      </c>
      <c r="F39" s="56">
        <v>55041.36</v>
      </c>
      <c r="G39" s="55"/>
      <c r="H39" s="55"/>
      <c r="I39" s="2"/>
      <c r="J39" s="2"/>
    </row>
    <row r="40" spans="1:10" ht="18.75">
      <c r="A40" s="33"/>
      <c r="B40" s="24"/>
      <c r="C40" s="38"/>
      <c r="D40" s="44"/>
      <c r="E40" s="44"/>
      <c r="F40" s="56"/>
      <c r="G40" s="55"/>
      <c r="H40" s="55"/>
      <c r="I40" s="2"/>
      <c r="J40" s="2"/>
    </row>
    <row r="41" spans="1:10" ht="18.75">
      <c r="B41" s="27" t="s">
        <v>5</v>
      </c>
      <c r="C41" s="50">
        <f>SUM(C42:C60)</f>
        <v>9825284.1199999992</v>
      </c>
      <c r="D41" s="42">
        <f>SUM(D42:D60)</f>
        <v>6877698.879999999</v>
      </c>
      <c r="E41" s="42">
        <f>SUM(E42:E60)</f>
        <v>2456321.0400000005</v>
      </c>
      <c r="F41" s="42">
        <f>SUM(F42:F60)</f>
        <v>491264.2</v>
      </c>
      <c r="G41" s="55"/>
      <c r="H41" s="55"/>
      <c r="I41" s="2"/>
      <c r="J41" s="2"/>
    </row>
    <row r="42" spans="1:10" ht="18.75">
      <c r="A42" s="31">
        <v>1</v>
      </c>
      <c r="B42" s="24" t="s">
        <v>15</v>
      </c>
      <c r="C42" s="59">
        <v>909829.62</v>
      </c>
      <c r="D42" s="44">
        <v>636880.73</v>
      </c>
      <c r="E42" s="44">
        <v>227457.41</v>
      </c>
      <c r="F42" s="56">
        <v>45491.48</v>
      </c>
      <c r="G42" s="55"/>
      <c r="H42" s="55"/>
      <c r="I42" s="2"/>
      <c r="J42" s="2"/>
    </row>
    <row r="43" spans="1:10" ht="18.75">
      <c r="A43" s="31">
        <v>2</v>
      </c>
      <c r="B43" s="24" t="s">
        <v>16</v>
      </c>
      <c r="C43" s="59">
        <v>653469.6</v>
      </c>
      <c r="D43" s="44">
        <v>457428.72</v>
      </c>
      <c r="E43" s="44">
        <v>163367.4</v>
      </c>
      <c r="F43" s="56">
        <v>32673.48</v>
      </c>
      <c r="G43" s="55"/>
      <c r="H43" s="55"/>
      <c r="I43" s="2"/>
      <c r="J43" s="2"/>
    </row>
    <row r="44" spans="1:10" ht="47.25">
      <c r="A44" s="31">
        <v>3</v>
      </c>
      <c r="B44" s="24" t="s">
        <v>17</v>
      </c>
      <c r="C44" s="59">
        <v>360277</v>
      </c>
      <c r="D44" s="44">
        <v>252193.9</v>
      </c>
      <c r="E44" s="44">
        <v>90069.25</v>
      </c>
      <c r="F44" s="56">
        <v>18013.849999999999</v>
      </c>
      <c r="G44" s="55"/>
      <c r="H44" s="55"/>
      <c r="I44" s="2"/>
      <c r="J44" s="2"/>
    </row>
    <row r="45" spans="1:10" ht="47.25">
      <c r="A45" s="31">
        <v>4</v>
      </c>
      <c r="B45" s="24" t="s">
        <v>18</v>
      </c>
      <c r="C45" s="59">
        <v>515679</v>
      </c>
      <c r="D45" s="44">
        <v>360975.3</v>
      </c>
      <c r="E45" s="44">
        <v>128919.75</v>
      </c>
      <c r="F45" s="56">
        <v>25783.95</v>
      </c>
      <c r="G45" s="55"/>
      <c r="H45" s="55"/>
      <c r="I45" s="2"/>
      <c r="J45" s="2"/>
    </row>
    <row r="46" spans="1:10" ht="47.25">
      <c r="A46" s="31">
        <v>5</v>
      </c>
      <c r="B46" s="24" t="s">
        <v>19</v>
      </c>
      <c r="C46" s="59">
        <v>515679</v>
      </c>
      <c r="D46" s="44">
        <v>360975.3</v>
      </c>
      <c r="E46" s="44">
        <v>128919.75</v>
      </c>
      <c r="F46" s="56">
        <v>25783.95</v>
      </c>
      <c r="G46" s="55"/>
      <c r="H46" s="55"/>
      <c r="I46" s="2"/>
      <c r="J46" s="2"/>
    </row>
    <row r="47" spans="1:10" ht="47.25">
      <c r="A47" s="31">
        <v>6</v>
      </c>
      <c r="B47" s="24" t="s">
        <v>20</v>
      </c>
      <c r="C47" s="59">
        <v>515679</v>
      </c>
      <c r="D47" s="44">
        <v>360975.3</v>
      </c>
      <c r="E47" s="44">
        <v>128919.75</v>
      </c>
      <c r="F47" s="56">
        <v>25783.95</v>
      </c>
      <c r="G47" s="55"/>
      <c r="H47" s="55"/>
      <c r="I47" s="2"/>
      <c r="J47" s="2"/>
    </row>
    <row r="48" spans="1:10" ht="47.25">
      <c r="A48" s="31">
        <v>7</v>
      </c>
      <c r="B48" s="24" t="s">
        <v>21</v>
      </c>
      <c r="C48" s="59">
        <v>515679</v>
      </c>
      <c r="D48" s="44">
        <v>360975.3</v>
      </c>
      <c r="E48" s="44">
        <v>128919.75</v>
      </c>
      <c r="F48" s="56">
        <v>25783.95</v>
      </c>
      <c r="G48" s="55"/>
      <c r="H48" s="55"/>
      <c r="I48" s="2"/>
      <c r="J48" s="2"/>
    </row>
    <row r="49" spans="1:10" ht="47.25">
      <c r="A49" s="31">
        <v>8</v>
      </c>
      <c r="B49" s="24" t="s">
        <v>22</v>
      </c>
      <c r="C49" s="59">
        <v>594424</v>
      </c>
      <c r="D49" s="44">
        <v>416096.8</v>
      </c>
      <c r="E49" s="44">
        <v>148606</v>
      </c>
      <c r="F49" s="56">
        <v>29721.200000000001</v>
      </c>
      <c r="G49" s="55"/>
      <c r="H49" s="55"/>
      <c r="I49" s="2"/>
      <c r="J49" s="2"/>
    </row>
    <row r="50" spans="1:10" ht="47.25">
      <c r="A50" s="31">
        <v>9</v>
      </c>
      <c r="B50" s="24" t="s">
        <v>23</v>
      </c>
      <c r="C50" s="59">
        <v>287775</v>
      </c>
      <c r="D50" s="44">
        <v>201442.5</v>
      </c>
      <c r="E50" s="44">
        <v>71943.75</v>
      </c>
      <c r="F50" s="56">
        <v>14388.75</v>
      </c>
      <c r="G50" s="55"/>
      <c r="H50" s="55"/>
      <c r="I50" s="2"/>
      <c r="J50" s="2"/>
    </row>
    <row r="51" spans="1:10" ht="47.25">
      <c r="A51" s="31">
        <v>10</v>
      </c>
      <c r="B51" s="24" t="s">
        <v>24</v>
      </c>
      <c r="C51" s="59">
        <v>639549.67000000004</v>
      </c>
      <c r="D51" s="44">
        <v>447684.77</v>
      </c>
      <c r="E51" s="44">
        <v>159887.42000000001</v>
      </c>
      <c r="F51" s="56">
        <v>31977.48</v>
      </c>
      <c r="G51" s="55"/>
      <c r="H51" s="55"/>
      <c r="I51" s="2"/>
      <c r="J51" s="2"/>
    </row>
    <row r="52" spans="1:10" ht="47.25">
      <c r="A52" s="31">
        <v>11</v>
      </c>
      <c r="B52" s="24" t="s">
        <v>25</v>
      </c>
      <c r="C52" s="59">
        <v>532933.32999999996</v>
      </c>
      <c r="D52" s="44">
        <v>373053.33</v>
      </c>
      <c r="E52" s="44">
        <v>133233.32999999999</v>
      </c>
      <c r="F52" s="56">
        <v>26646.67</v>
      </c>
      <c r="G52" s="55"/>
      <c r="H52" s="55"/>
      <c r="I52" s="2"/>
      <c r="J52" s="2"/>
    </row>
    <row r="53" spans="1:10" ht="31.5">
      <c r="A53" s="31">
        <v>12</v>
      </c>
      <c r="B53" s="24" t="s">
        <v>26</v>
      </c>
      <c r="C53" s="59">
        <v>168740</v>
      </c>
      <c r="D53" s="44">
        <v>118118</v>
      </c>
      <c r="E53" s="44">
        <v>42185</v>
      </c>
      <c r="F53" s="56">
        <v>8437</v>
      </c>
      <c r="G53" s="55"/>
      <c r="H53" s="55"/>
      <c r="I53" s="2"/>
      <c r="J53" s="2"/>
    </row>
    <row r="54" spans="1:10" ht="31.5">
      <c r="A54" s="31">
        <v>13</v>
      </c>
      <c r="B54" s="24" t="s">
        <v>27</v>
      </c>
      <c r="C54" s="59">
        <v>249482.4</v>
      </c>
      <c r="D54" s="44">
        <v>174637.68</v>
      </c>
      <c r="E54" s="44">
        <v>62370.6</v>
      </c>
      <c r="F54" s="56">
        <v>12474.12</v>
      </c>
      <c r="G54" s="55"/>
      <c r="H54" s="55"/>
      <c r="I54" s="2"/>
      <c r="J54" s="2"/>
    </row>
    <row r="55" spans="1:10" ht="18.75">
      <c r="A55" s="31">
        <v>14</v>
      </c>
      <c r="B55" s="24" t="s">
        <v>28</v>
      </c>
      <c r="C55" s="59">
        <v>100000</v>
      </c>
      <c r="D55" s="44">
        <v>70000</v>
      </c>
      <c r="E55" s="44">
        <v>25000</v>
      </c>
      <c r="F55" s="56">
        <v>5000</v>
      </c>
      <c r="G55" s="55"/>
      <c r="H55" s="55"/>
      <c r="I55" s="2"/>
      <c r="J55" s="2"/>
    </row>
    <row r="56" spans="1:10" ht="31.5">
      <c r="A56" s="31">
        <v>15</v>
      </c>
      <c r="B56" s="24" t="s">
        <v>29</v>
      </c>
      <c r="C56" s="59">
        <v>1195920</v>
      </c>
      <c r="D56" s="44">
        <v>837144</v>
      </c>
      <c r="E56" s="44">
        <v>298980</v>
      </c>
      <c r="F56" s="56">
        <v>59796</v>
      </c>
      <c r="G56" s="55"/>
      <c r="H56" s="55"/>
      <c r="I56" s="2"/>
      <c r="J56" s="2"/>
    </row>
    <row r="57" spans="1:10" ht="47.25">
      <c r="A57" s="34">
        <v>16</v>
      </c>
      <c r="B57" s="46" t="s">
        <v>62</v>
      </c>
      <c r="C57" s="61">
        <v>379450</v>
      </c>
      <c r="D57" s="52">
        <v>265615</v>
      </c>
      <c r="E57" s="52">
        <v>94862.5</v>
      </c>
      <c r="F57" s="57">
        <v>18972.5</v>
      </c>
      <c r="G57" s="55"/>
      <c r="H57" s="55"/>
      <c r="I57" s="2"/>
      <c r="J57" s="2"/>
    </row>
    <row r="58" spans="1:10" ht="31.5">
      <c r="A58" s="53">
        <v>17</v>
      </c>
      <c r="B58" s="24" t="s">
        <v>32</v>
      </c>
      <c r="C58" s="59">
        <v>99750</v>
      </c>
      <c r="D58" s="44">
        <v>69825</v>
      </c>
      <c r="E58" s="44">
        <v>24937.5</v>
      </c>
      <c r="F58" s="56">
        <v>4987.5</v>
      </c>
      <c r="G58" s="55"/>
      <c r="H58" s="55"/>
      <c r="I58" s="2"/>
      <c r="J58" s="2"/>
    </row>
    <row r="59" spans="1:10" ht="31.5">
      <c r="A59" s="53">
        <v>18</v>
      </c>
      <c r="B59" s="24" t="s">
        <v>41</v>
      </c>
      <c r="C59" s="59">
        <v>1199768.96</v>
      </c>
      <c r="D59" s="44">
        <v>839838.27</v>
      </c>
      <c r="E59" s="44">
        <v>299942.24</v>
      </c>
      <c r="F59" s="56">
        <v>59988.45</v>
      </c>
      <c r="G59" s="55"/>
      <c r="H59" s="55"/>
      <c r="I59" s="2"/>
      <c r="J59" s="2"/>
    </row>
    <row r="60" spans="1:10" ht="47.25">
      <c r="A60" s="34">
        <v>19</v>
      </c>
      <c r="B60" s="24" t="s">
        <v>54</v>
      </c>
      <c r="C60" s="37">
        <v>391198.54</v>
      </c>
      <c r="D60" s="44">
        <v>273838.98</v>
      </c>
      <c r="E60" s="44">
        <v>97799.64</v>
      </c>
      <c r="F60" s="44">
        <v>19559.919999999998</v>
      </c>
      <c r="G60" s="55"/>
      <c r="H60" s="55"/>
      <c r="I60" s="2"/>
      <c r="J60" s="2"/>
    </row>
    <row r="61" spans="1:10">
      <c r="C61" s="43"/>
      <c r="D61" s="43"/>
      <c r="E61" s="43"/>
      <c r="F61" s="43"/>
      <c r="I61" s="2"/>
      <c r="J61" s="2"/>
    </row>
    <row r="62" spans="1:10" ht="15.75">
      <c r="B62" s="32" t="s">
        <v>68</v>
      </c>
      <c r="C62" s="43">
        <f>C41+C35+C27+C11+C3</f>
        <v>35853926.909999996</v>
      </c>
      <c r="D62" s="43">
        <f>D41+D35+D27+D11+D3</f>
        <v>25057751.93</v>
      </c>
      <c r="E62" s="43">
        <f>E41+E35+E27+E11+E3</f>
        <v>8360632.0800000001</v>
      </c>
      <c r="F62" s="43">
        <f>F41+F35+F27+F11+F3</f>
        <v>1792696.33</v>
      </c>
      <c r="G62" s="43">
        <f>G17</f>
        <v>642846.56999999995</v>
      </c>
      <c r="I62" s="2">
        <f>D62+E62+F62+G62</f>
        <v>35853926.909999996</v>
      </c>
      <c r="J62" s="2"/>
    </row>
    <row r="63" spans="1:10">
      <c r="C63" s="43"/>
      <c r="D63" s="43"/>
      <c r="E63" s="43"/>
      <c r="F63" s="43"/>
      <c r="I63" s="2"/>
    </row>
    <row r="64" spans="1:10" ht="15.75">
      <c r="B64" s="32" t="s">
        <v>55</v>
      </c>
      <c r="C64" s="43"/>
      <c r="D64" s="43"/>
      <c r="E64" s="43"/>
      <c r="F64" s="43"/>
      <c r="I64" s="2"/>
    </row>
    <row r="65" spans="3:9">
      <c r="C65" s="43"/>
      <c r="D65" s="43"/>
      <c r="E65" s="43"/>
      <c r="F65" s="43"/>
      <c r="I65" s="2"/>
    </row>
    <row r="66" spans="3:9">
      <c r="C66" s="43"/>
      <c r="D66" s="43"/>
      <c r="E66" s="43"/>
      <c r="F66" s="43"/>
      <c r="I66" s="2"/>
    </row>
    <row r="67" spans="3:9">
      <c r="C67" s="43"/>
      <c r="D67" s="43"/>
      <c r="E67" s="43"/>
      <c r="F67" s="43"/>
      <c r="I67" s="2"/>
    </row>
    <row r="68" spans="3:9">
      <c r="C68" s="43"/>
      <c r="D68" s="43"/>
      <c r="E68" s="43"/>
      <c r="F68" s="43"/>
      <c r="I68" s="2"/>
    </row>
    <row r="69" spans="3:9">
      <c r="C69" s="43"/>
      <c r="D69" s="43"/>
      <c r="E69" s="43"/>
      <c r="F69" s="43"/>
      <c r="I69" s="2"/>
    </row>
    <row r="70" spans="3:9">
      <c r="C70" s="43"/>
      <c r="D70" s="43"/>
      <c r="E70" s="43"/>
      <c r="F70" s="43"/>
      <c r="I70" s="2"/>
    </row>
    <row r="71" spans="3:9">
      <c r="I71" s="2"/>
    </row>
    <row r="72" spans="3:9">
      <c r="I72" s="2"/>
    </row>
    <row r="73" spans="3:9">
      <c r="I73" s="2"/>
    </row>
    <row r="74" spans="3:9">
      <c r="I74" s="2"/>
    </row>
    <row r="75" spans="3:9">
      <c r="I75" s="2"/>
    </row>
    <row r="76" spans="3:9">
      <c r="I76" s="2"/>
    </row>
    <row r="77" spans="3:9">
      <c r="I77" s="2"/>
    </row>
    <row r="78" spans="3:9">
      <c r="I78" s="2"/>
    </row>
    <row r="79" spans="3:9">
      <c r="I79" s="2"/>
    </row>
    <row r="80" spans="3:9">
      <c r="I80" s="2"/>
    </row>
    <row r="81" spans="9:9">
      <c r="I81" s="2"/>
    </row>
    <row r="82" spans="9:9">
      <c r="I82" s="2"/>
    </row>
    <row r="83" spans="9:9">
      <c r="I83" s="2"/>
    </row>
    <row r="84" spans="9:9">
      <c r="I84" s="2"/>
    </row>
    <row r="85" spans="9:9">
      <c r="I85" s="2"/>
    </row>
    <row r="86" spans="9:9">
      <c r="I86" s="2"/>
    </row>
    <row r="87" spans="9:9">
      <c r="I87" s="2"/>
    </row>
    <row r="88" spans="9:9">
      <c r="I88" s="2"/>
    </row>
    <row r="89" spans="9:9">
      <c r="I89" s="2"/>
    </row>
    <row r="90" spans="9:9">
      <c r="I90" s="2"/>
    </row>
    <row r="91" spans="9:9">
      <c r="I91" s="2"/>
    </row>
    <row r="92" spans="9:9">
      <c r="I92" s="2"/>
    </row>
    <row r="93" spans="9:9">
      <c r="I93" s="2"/>
    </row>
    <row r="94" spans="9:9">
      <c r="I94" s="2"/>
    </row>
    <row r="95" spans="9:9">
      <c r="I95" s="2"/>
    </row>
    <row r="96" spans="9:9">
      <c r="I96" s="2"/>
    </row>
    <row r="97" spans="9:9">
      <c r="I97" s="2"/>
    </row>
    <row r="98" spans="9:9">
      <c r="I98" s="2"/>
    </row>
    <row r="99" spans="9:9">
      <c r="I99" s="2"/>
    </row>
    <row r="100" spans="9:9">
      <c r="I100" s="2"/>
    </row>
    <row r="101" spans="9:9">
      <c r="I101" s="2"/>
    </row>
    <row r="102" spans="9:9">
      <c r="I102" s="2"/>
    </row>
    <row r="103" spans="9:9">
      <c r="I103" s="2"/>
    </row>
    <row r="104" spans="9:9">
      <c r="I104" s="2"/>
    </row>
    <row r="105" spans="9:9">
      <c r="I105" s="2"/>
    </row>
    <row r="106" spans="9:9">
      <c r="I106" s="2"/>
    </row>
    <row r="107" spans="9:9">
      <c r="I107" s="2"/>
    </row>
    <row r="108" spans="9:9">
      <c r="I108" s="2"/>
    </row>
    <row r="109" spans="9:9">
      <c r="I109" s="2"/>
    </row>
    <row r="110" spans="9:9">
      <c r="I110" s="2"/>
    </row>
    <row r="111" spans="9:9">
      <c r="I111" s="2"/>
    </row>
    <row r="112" spans="9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  <row r="119" spans="9:9">
      <c r="I119" s="2"/>
    </row>
    <row r="120" spans="9:9">
      <c r="I120" s="2"/>
    </row>
    <row r="121" spans="9:9">
      <c r="I121" s="2"/>
    </row>
    <row r="122" spans="9:9">
      <c r="I122" s="2"/>
    </row>
    <row r="123" spans="9:9">
      <c r="I123" s="2"/>
    </row>
    <row r="124" spans="9:9">
      <c r="I124" s="2"/>
    </row>
    <row r="125" spans="9:9">
      <c r="I125" s="2"/>
    </row>
    <row r="126" spans="9:9">
      <c r="I126" s="2"/>
    </row>
    <row r="127" spans="9:9">
      <c r="I127" s="2"/>
    </row>
    <row r="128" spans="9:9">
      <c r="I128" s="2"/>
    </row>
    <row r="129" spans="9:9">
      <c r="I129" s="2"/>
    </row>
    <row r="130" spans="9:9">
      <c r="I130" s="2"/>
    </row>
    <row r="131" spans="9:9">
      <c r="I131" s="2"/>
    </row>
    <row r="132" spans="9:9">
      <c r="I132" s="2"/>
    </row>
    <row r="133" spans="9:9">
      <c r="I133" s="2"/>
    </row>
    <row r="134" spans="9:9">
      <c r="I134" s="2"/>
    </row>
    <row r="135" spans="9:9">
      <c r="I135" s="2"/>
    </row>
    <row r="136" spans="9:9">
      <c r="I136" s="2"/>
    </row>
    <row r="137" spans="9:9">
      <c r="I137" s="2"/>
    </row>
    <row r="138" spans="9:9">
      <c r="I138" s="2"/>
    </row>
    <row r="139" spans="9:9">
      <c r="I139" s="2"/>
    </row>
    <row r="140" spans="9:9">
      <c r="I140" s="2"/>
    </row>
    <row r="141" spans="9:9">
      <c r="I141" s="2"/>
    </row>
    <row r="142" spans="9:9">
      <c r="I142" s="2"/>
    </row>
    <row r="143" spans="9:9">
      <c r="I143" s="2"/>
    </row>
    <row r="144" spans="9:9">
      <c r="I144" s="2"/>
    </row>
    <row r="145" spans="9:9">
      <c r="I145" s="2"/>
    </row>
    <row r="146" spans="9:9">
      <c r="I146" s="2"/>
    </row>
    <row r="147" spans="9:9">
      <c r="I147" s="2"/>
    </row>
    <row r="148" spans="9:9">
      <c r="I148" s="2"/>
    </row>
    <row r="149" spans="9:9">
      <c r="I149" s="2"/>
    </row>
    <row r="150" spans="9:9">
      <c r="I150" s="2"/>
    </row>
    <row r="151" spans="9:9">
      <c r="I151" s="2"/>
    </row>
    <row r="152" spans="9:9">
      <c r="I152" s="2"/>
    </row>
    <row r="153" spans="9:9">
      <c r="I153" s="2"/>
    </row>
    <row r="154" spans="9:9">
      <c r="I154" s="2"/>
    </row>
    <row r="155" spans="9:9">
      <c r="I155" s="2"/>
    </row>
    <row r="156" spans="9:9">
      <c r="I156" s="2"/>
    </row>
    <row r="157" spans="9:9">
      <c r="I157" s="2"/>
    </row>
    <row r="158" spans="9:9">
      <c r="I158" s="2"/>
    </row>
    <row r="159" spans="9:9">
      <c r="I159" s="2"/>
    </row>
    <row r="160" spans="9:9">
      <c r="I160" s="2"/>
    </row>
    <row r="161" spans="9:9">
      <c r="I161" s="2"/>
    </row>
    <row r="162" spans="9:9">
      <c r="I162" s="2"/>
    </row>
    <row r="163" spans="9:9">
      <c r="I163" s="2"/>
    </row>
    <row r="164" spans="9:9">
      <c r="I164" s="2"/>
    </row>
    <row r="165" spans="9:9">
      <c r="I165" s="2"/>
    </row>
    <row r="166" spans="9:9">
      <c r="I166" s="2"/>
    </row>
    <row r="167" spans="9:9">
      <c r="I167" s="2"/>
    </row>
    <row r="168" spans="9:9">
      <c r="I168" s="2"/>
    </row>
    <row r="169" spans="9:9">
      <c r="I169" s="2"/>
    </row>
    <row r="170" spans="9:9">
      <c r="I170" s="2"/>
    </row>
    <row r="171" spans="9:9">
      <c r="I171" s="2"/>
    </row>
    <row r="172" spans="9:9">
      <c r="I172" s="2"/>
    </row>
    <row r="173" spans="9:9">
      <c r="I173" s="2"/>
    </row>
    <row r="174" spans="9:9">
      <c r="I174" s="2"/>
    </row>
    <row r="175" spans="9:9">
      <c r="I175" s="2"/>
    </row>
    <row r="176" spans="9:9">
      <c r="I176" s="2"/>
    </row>
    <row r="177" spans="9:9">
      <c r="I177" s="2"/>
    </row>
    <row r="178" spans="9:9">
      <c r="I178" s="2"/>
    </row>
    <row r="179" spans="9:9">
      <c r="I179" s="2"/>
    </row>
    <row r="180" spans="9:9">
      <c r="I180" s="2"/>
    </row>
    <row r="181" spans="9:9">
      <c r="I181" s="2"/>
    </row>
    <row r="182" spans="9:9">
      <c r="I182" s="2"/>
    </row>
    <row r="183" spans="9:9">
      <c r="I183" s="2"/>
    </row>
    <row r="184" spans="9:9">
      <c r="I184" s="2"/>
    </row>
    <row r="185" spans="9:9">
      <c r="I185" s="2"/>
    </row>
    <row r="186" spans="9:9">
      <c r="I186" s="2"/>
    </row>
    <row r="187" spans="9:9">
      <c r="I187" s="2"/>
    </row>
    <row r="188" spans="9:9">
      <c r="I188" s="2"/>
    </row>
    <row r="189" spans="9:9">
      <c r="I189" s="2"/>
    </row>
    <row r="190" spans="9:9">
      <c r="I190" s="2"/>
    </row>
    <row r="191" spans="9:9">
      <c r="I191" s="2"/>
    </row>
    <row r="192" spans="9:9">
      <c r="I192" s="2"/>
    </row>
    <row r="193" spans="9:9">
      <c r="I193" s="2"/>
    </row>
    <row r="194" spans="9:9">
      <c r="I194" s="2"/>
    </row>
    <row r="195" spans="9:9">
      <c r="I195" s="2"/>
    </row>
    <row r="196" spans="9:9">
      <c r="I196" s="2"/>
    </row>
    <row r="197" spans="9:9">
      <c r="I197" s="2"/>
    </row>
    <row r="198" spans="9:9">
      <c r="I198" s="2"/>
    </row>
    <row r="199" spans="9:9">
      <c r="I199" s="2"/>
    </row>
    <row r="200" spans="9:9">
      <c r="I200" s="2"/>
    </row>
    <row r="201" spans="9:9">
      <c r="I201" s="2"/>
    </row>
    <row r="202" spans="9:9">
      <c r="I202" s="2"/>
    </row>
    <row r="203" spans="9:9">
      <c r="I203" s="2"/>
    </row>
    <row r="204" spans="9:9">
      <c r="I204" s="2"/>
    </row>
  </sheetData>
  <pageMargins left="0.70866141732283472" right="0.70866141732283472" top="0.74803149606299213" bottom="0.74803149606299213" header="0.31496062992125984" footer="0.31496062992125984"/>
  <pageSetup paperSize="9" scale="5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2024-01-31T17:19:54Z</dcterms:modified>
</cp:coreProperties>
</file>